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baa02b556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city plan" sheetId="1" r:id="R3ae5b1f9596748b3"/>
    <x:sheet xmlns:r="http://schemas.openxmlformats.org/officeDocument/2006/relationships" name="Inputs" sheetId="2" r:id="Rb244af5ab16444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72B3A"/>
      <x:name val="Arial"/>
    </x:font>
    <x:font>
      <x:b/>
      <x:sz val="16"/>
      <x:color rgb="FF172B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1933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2F18"/>
      </x:font>
      <x:fill>
        <x:patternFill patternType="solid">
          <x:bgColor rgb="FFFCE5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01a4626174f1c" /><Relationship Type="http://schemas.openxmlformats.org/officeDocument/2006/relationships/theme" Target="/xl/theme/theme1.xml" Id="Ree148462e85c4b0a" /><Relationship Type="http://schemas.openxmlformats.org/officeDocument/2006/relationships/sharedStrings" Target="/xl/sharedStrings.xml" Id="R24f90a2bb24549d3" /><Relationship Type="http://schemas.openxmlformats.org/officeDocument/2006/relationships/worksheet" Target="/xl/worksheets/sheet1.xml" Id="R3ae5b1f9596748b3" /><Relationship Type="http://schemas.openxmlformats.org/officeDocument/2006/relationships/worksheet" Target="/xl/worksheets/sheet2.xml" Id="Rb244af5ab16444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34D"/>
  </x:sheetPr>
  <x:sheetViews>
    <x:sheetView showGridLines="0" workbookViewId="0"/>
  </x:sheetViews>
  <x:sheetFormatPr defaultRowHeight="15"/>
  <x:cols>
    <x:col min="2" max="2" width="23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8" hidden="0" customWidth="1"/>
  </x:cols>
  <x:sheetData>
    <x:row r="2" ht="25" customHeight="1">
      <x:c r="B2" s="3" t="str">
        <x:v>Weekly team capacity</x:v>
      </x:c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B3" s="2" t="str">
        <x:v>Week of 26 October 2026. Authored example with fictional data.</x:v>
      </x:c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B5" s="2" t="str">
        <x:v>Uncommitted hours</x:v>
      </x:c>
      <x:c r="C5" s="2"/>
      <x:c r="D5" s="2" t="n">
        <x:f>IF(COUNT(F10:F12)=3,SUM(F10:F12),"n.a.")</x:f>
        <x:v>16</x:v>
      </x:c>
      <x:c r="E5" s="2"/>
      <x:c r="F5" s="2" t="str">
        <x:v>Hours short by role</x:v>
      </x:c>
      <x:c r="G5" s="2"/>
      <x:c r="H5" s="2"/>
      <x:c r="I5" s="2" t="n">
        <x:f>IF(COUNT(I10:I12)=3,SUM(I10:I12),"n.a.")</x:f>
        <x:v>8</x:v>
      </x:c>
      <x:c r="J5" s="2"/>
    </x:row>
    <x:row r="6" ht="25" customHeight="1"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B7" s="2" t="str">
        <x:v>Compare each request with the role it needs. Role hours are not interchangeable.</x:v>
      </x:c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B8" s="2"/>
      <x:c r="C8" s="2"/>
      <x:c r="D8" s="2"/>
      <x:c r="E8" s="2"/>
      <x:c r="F8" s="2"/>
      <x:c r="G8" s="2"/>
      <x:c r="H8" s="2"/>
      <x:c r="I8" s="2"/>
      <x:c r="J8" s="2"/>
    </x:row>
    <x:row r="9" ht="34" customHeight="1">
      <x:c r="B9" s="7" t="str">
        <x:v>Role</x:v>
      </x:c>
      <x:c r="C9" s="7" t="str">
        <x:v>Gross hours</x:v>
      </x:c>
      <x:c r="D9" s="7" t="str">
        <x:v>Unavailable</x:v>
      </x:c>
      <x:c r="E9" s="7" t="str">
        <x:v>Committed</x:v>
      </x:c>
      <x:c r="F9" s="7" t="str">
        <x:v>Remaining</x:v>
      </x:c>
      <x:c r="G9" s="7" t="str">
        <x:v>Incoming</x:v>
      </x:c>
      <x:c r="H9" s="7" t="str">
        <x:v>Balance</x:v>
      </x:c>
      <x:c r="I9" s="7" t="str">
        <x:v>Gap</x:v>
      </x:c>
      <x:c r="J9" s="7" t="str">
        <x:v>Review</x:v>
      </x:c>
    </x:row>
    <x:row r="10" ht="25" customHeight="1">
      <x:c r="B10" s="2" t="str">
        <x:f>Inputs!B6</x:f>
        <x:v>delivery</x:v>
      </x:c>
      <x:c r="C10" s="8" t="n">
        <x:f>IF(ISNUMBER(Inputs!C6),Inputs!C6,"n.a.")</x:f>
        <x:v>40</x:v>
      </x:c>
      <x:c r="D10" s="8" t="n">
        <x:f>IF(ISNUMBER(Inputs!D6),Inputs!D6,"n.a.")</x:f>
        <x:v>8</x:v>
      </x:c>
      <x:c r="E10" s="8" t="n">
        <x:f>IF(ISNUMBER(Inputs!E6),Inputs!E6,"n.a.")</x:f>
        <x:v>28</x:v>
      </x:c>
      <x:c r="F10" s="8" t="n">
        <x:f>IF(COUNT(C10:E10)=3,C10-D10-E10,"n.a.")</x:f>
        <x:v>4</x:v>
      </x:c>
      <x:c r="G10" s="8" t="n">
        <x:f>IF(COUNT(Inputs!$D$12:$D$14)=3,SUMIFS(Inputs!$D$12:$D$14,Inputs!$C$12:$C$14,B10),"n.a.")</x:f>
        <x:v>6</x:v>
      </x:c>
      <x:c r="H10" s="8" t="n">
        <x:f>IF(COUNT(F10:G10)=2,F10-G10,"n.a.")</x:f>
        <x:v>-2</x:v>
      </x:c>
      <x:c r="I10" s="8" t="n">
        <x:f>IF(ISNUMBER(H10),MAX(0,-H10),"n.a.")</x:f>
        <x:v>2</x:v>
      </x:c>
      <x:c r="J10" s="2" t="str">
        <x:f>IF(ISNUMBER(I10),IF(I10&gt;0,"Review gap","Fits by role"),"Check inputs")</x:f>
        <x:v>Review gap</x:v>
      </x:c>
    </x:row>
    <x:row r="11" ht="25" customHeight="1">
      <x:c r="B11" s="2" t="str">
        <x:f>Inputs!B7</x:f>
        <x:v>design</x:v>
      </x:c>
      <x:c r="C11" s="8" t="n">
        <x:f>IF(ISNUMBER(Inputs!C7),Inputs!C7,"n.a.")</x:f>
        <x:v>32</x:v>
      </x:c>
      <x:c r="D11" s="8" t="n">
        <x:f>IF(ISNUMBER(Inputs!D7),Inputs!D7,"n.a.")</x:f>
        <x:v>0</x:v>
      </x:c>
      <x:c r="E11" s="8" t="n">
        <x:f>IF(ISNUMBER(Inputs!E7),Inputs!E7,"n.a.")</x:f>
        <x:v>28</x:v>
      </x:c>
      <x:c r="F11" s="8" t="n">
        <x:f>IF(COUNT(C11:E11)=3,C11-D11-E11,"n.a.")</x:f>
        <x:v>4</x:v>
      </x:c>
      <x:c r="G11" s="8" t="n">
        <x:f>IF(COUNT(Inputs!$D$12:$D$14)=3,SUMIFS(Inputs!$D$12:$D$14,Inputs!$C$12:$C$14,B11),"n.a.")</x:f>
        <x:v>10</x:v>
      </x:c>
      <x:c r="H11" s="8" t="n">
        <x:f>IF(COUNT(F11:G11)=2,F11-G11,"n.a.")</x:f>
        <x:v>-6</x:v>
      </x:c>
      <x:c r="I11" s="8" t="n">
        <x:f>IF(ISNUMBER(H11),MAX(0,-H11),"n.a.")</x:f>
        <x:v>6</x:v>
      </x:c>
      <x:c r="J11" s="2" t="str">
        <x:f>IF(ISNUMBER(I11),IF(I11&gt;0,"Review gap","Fits by role"),"Check inputs")</x:f>
        <x:v>Review gap</x:v>
      </x:c>
    </x:row>
    <x:row r="12" ht="25" customHeight="1">
      <x:c r="B12" s="2" t="str">
        <x:f>Inputs!B8</x:f>
        <x:v>operations</x:v>
      </x:c>
      <x:c r="C12" s="8" t="n">
        <x:f>IF(ISNUMBER(Inputs!C8),Inputs!C8,"n.a.")</x:f>
        <x:v>24</x:v>
      </x:c>
      <x:c r="D12" s="8" t="n">
        <x:f>IF(ISNUMBER(Inputs!D8),Inputs!D8,"n.a.")</x:f>
        <x:v>4</x:v>
      </x:c>
      <x:c r="E12" s="8" t="n">
        <x:f>IF(ISNUMBER(Inputs!E8),Inputs!E8,"n.a.")</x:f>
        <x:v>12</x:v>
      </x:c>
      <x:c r="F12" s="8" t="n">
        <x:f>IF(COUNT(C12:E12)=3,C12-D12-E12,"n.a.")</x:f>
        <x:v>8</x:v>
      </x:c>
      <x:c r="G12" s="8" t="n">
        <x:f>IF(COUNT(Inputs!$D$12:$D$14)=3,SUMIFS(Inputs!$D$12:$D$14,Inputs!$C$12:$C$14,B12),"n.a.")</x:f>
        <x:v>4</x:v>
      </x:c>
      <x:c r="H12" s="8" t="n">
        <x:f>IF(COUNT(F12:G12)=2,F12-G12,"n.a.")</x:f>
        <x:v>4</x:v>
      </x:c>
      <x:c r="I12" s="8" t="n">
        <x:f>IF(ISNUMBER(H12),MAX(0,-H12),"n.a.")</x:f>
        <x:v>0</x:v>
      </x:c>
      <x:c r="J12" s="2" t="str">
        <x:f>IF(ISNUMBER(I12),IF(I12&gt;0,"Review gap","Fits by role"),"Check inputs")</x:f>
        <x:v>Fits by role</x:v>
      </x:c>
    </x:row>
    <x:row r="13" ht="25" customHeight="1"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B16" s="2" t="str">
        <x:v>Change hour estimates on Inputs to test the result. No requests have been scheduled.</x:v>
      </x:c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B18" s="2" t="str">
        <x:v>Remaining = gross − unavailable − committed. Balance = remaining − incoming.</x:v>
      </x:c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B19" s="2" t="str">
        <x:v>Gap = the additional hours needed in that role, with a minimum of zero.</x:v>
      </x:c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B22" s="2"/>
      <x:c r="C22" s="2"/>
      <x:c r="D22" s="2"/>
      <x:c r="E22" s="2"/>
      <x:c r="F22" s="2"/>
      <x:c r="G22" s="2"/>
      <x:c r="H22" s="2"/>
      <x:c r="I22" s="2"/>
      <x:c r="J22" s="2"/>
    </x:row>
  </x:sheetData>
  <x:conditionalFormatting sqref="I10:I12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23" hidden="0" customWidth="1"/>
    <x:col min="3" max="3" width="20" hidden="0" customWidth="1"/>
    <x:col min="4" max="4" width="20" hidden="0" customWidth="1"/>
    <x:col min="5" max="5" width="20" hidden="0" customWidth="1"/>
  </x:cols>
  <x:sheetData>
    <x:row r="2" ht="25" customHeight="1">
      <x:c r="B2" s="3" t="str">
        <x:v>Capacity and incoming work</x:v>
      </x:c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B3" s="2" t="str">
        <x:v>Fictional inputs. Yellow cells are editable hour estimates. Keep roles distinct.</x:v>
      </x:c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B5" s="7" t="str">
        <x:v>Role</x:v>
      </x:c>
      <x:c r="C5" s="7" t="str">
        <x:v>Gross hours</x:v>
      </x:c>
      <x:c r="D5" s="7" t="str">
        <x:v>Unavailable</x:v>
      </x:c>
      <x:c r="E5" s="7" t="str">
        <x:v>Committed</x:v>
      </x:c>
      <x:c r="F5" s="2"/>
      <x:c r="G5" s="2"/>
      <x:c r="H5" s="2"/>
      <x:c r="I5" s="2"/>
      <x:c r="J5" s="2"/>
    </x:row>
    <x:row r="6" ht="25" customHeight="1">
      <x:c r="B6" s="2" t="str">
        <x:v>delivery</x:v>
      </x:c>
      <x:c r="C6" s="9" t="n">
        <x:v>40</x:v>
      </x:c>
      <x:c r="D6" s="9" t="n">
        <x:v>8</x:v>
      </x:c>
      <x:c r="E6" s="9" t="n">
        <x:v>28</x:v>
      </x:c>
      <x:c r="F6" s="2"/>
      <x:c r="G6" s="2"/>
      <x:c r="H6" s="2"/>
      <x:c r="I6" s="2"/>
      <x:c r="J6" s="2"/>
    </x:row>
    <x:row r="7" ht="25" customHeight="1">
      <x:c r="B7" s="2" t="str">
        <x:v>design</x:v>
      </x:c>
      <x:c r="C7" s="9" t="n">
        <x:v>32</x:v>
      </x:c>
      <x:c r="D7" s="9" t="n">
        <x:v>0</x:v>
      </x:c>
      <x:c r="E7" s="9" t="n">
        <x:v>28</x:v>
      </x:c>
      <x:c r="F7" s="2"/>
      <x:c r="G7" s="2"/>
      <x:c r="H7" s="2"/>
      <x:c r="I7" s="2"/>
      <x:c r="J7" s="2"/>
    </x:row>
    <x:row r="8" ht="25" customHeight="1">
      <x:c r="B8" s="2" t="str">
        <x:v>operations</x:v>
      </x:c>
      <x:c r="C8" s="9" t="n">
        <x:v>24</x:v>
      </x:c>
      <x:c r="D8" s="9" t="n">
        <x:v>4</x:v>
      </x:c>
      <x:c r="E8" s="9" t="n">
        <x:v>12</x:v>
      </x:c>
      <x:c r="F8" s="2"/>
      <x:c r="G8" s="2"/>
      <x:c r="H8" s="2"/>
      <x:c r="I8" s="2"/>
      <x:c r="J8" s="2"/>
    </x:row>
    <x:row r="9" ht="25" customHeight="1">
      <x:c r="B9" s="2"/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34" customHeight="1">
      <x:c r="B11" s="7" t="str">
        <x:v>Request</x:v>
      </x:c>
      <x:c r="C11" s="7" t="str">
        <x:v>Role</x:v>
      </x:c>
      <x:c r="D11" s="7" t="str">
        <x:v>Hours</x:v>
      </x:c>
      <x:c r="E11" s="7" t="str">
        <x:v>Status</x:v>
      </x:c>
      <x:c r="F11" s="2"/>
      <x:c r="G11" s="2"/>
      <x:c r="H11" s="2"/>
      <x:c r="I11" s="2"/>
      <x:c r="J11" s="2"/>
    </x:row>
    <x:row r="12" ht="25" customHeight="1">
      <x:c r="B12" s="2" t="str">
        <x:v>W01</x:v>
      </x:c>
      <x:c r="C12" s="2" t="str">
        <x:v>design</x:v>
      </x:c>
      <x:c r="D12" s="9" t="n">
        <x:v>10</x:v>
      </x:c>
      <x:c r="E12" s="2" t="str">
        <x:v>proposed</x:v>
      </x:c>
      <x:c r="F12" s="2"/>
      <x:c r="G12" s="2"/>
      <x:c r="H12" s="2"/>
      <x:c r="I12" s="2"/>
      <x:c r="J12" s="2"/>
    </x:row>
    <x:row r="13" ht="25" customHeight="1">
      <x:c r="B13" s="2" t="str">
        <x:v>W02</x:v>
      </x:c>
      <x:c r="C13" s="2" t="str">
        <x:v>delivery</x:v>
      </x:c>
      <x:c r="D13" s="9" t="n">
        <x:v>6</x:v>
      </x:c>
      <x:c r="E13" s="2" t="str">
        <x:v>proposed</x:v>
      </x:c>
      <x:c r="F13" s="2"/>
      <x:c r="G13" s="2"/>
      <x:c r="H13" s="2"/>
      <x:c r="I13" s="2"/>
      <x:c r="J13" s="2"/>
    </x:row>
    <x:row r="14" ht="25" customHeight="1">
      <x:c r="B14" s="2" t="str">
        <x:v>W03</x:v>
      </x:c>
      <x:c r="C14" s="2" t="str">
        <x:v>operations</x:v>
      </x:c>
      <x:c r="D14" s="9" t="n">
        <x:v>4</x:v>
      </x:c>
      <x:c r="E14" s="2" t="str">
        <x:v>proposed</x:v>
      </x:c>
      <x:c r="F14" s="2"/>
      <x:c r="G14" s="2"/>
      <x:c r="H14" s="2"/>
      <x:c r="I14" s="2"/>
      <x:c r="J14" s="2"/>
    </x:row>
    <x:row r="15" ht="25" customHeight="1"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B17" s="2" t="str">
        <x:v>Sources and update notes</x:v>
      </x:c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B18" s="2" t="str">
        <x:v>weekly-capacity.csv: gross capacity, unavailable time and existing commitments.</x:v>
      </x:c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B19" s="2" t="str">
        <x:v>incoming-work.csv: proposed requests W01, W02 and W03.</x:v>
      </x:c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B20" s="2" t="str">
        <x:v>clankercloud.ai/templates/team-capacity-plan</x:v>
      </x:c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B21" s="2" t="str">
        <x:v>planning-instructions.md: do not schedule work or treat role hours as interchangeable.</x:v>
      </x:c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B22" s="2"/>
      <x:c r="C22" s="2"/>
      <x:c r="D22" s="2"/>
      <x:c r="E22" s="2"/>
      <x:c r="F22" s="2"/>
      <x:c r="G22" s="2"/>
      <x:c r="H22" s="2"/>
      <x:c r="I22" s="2"/>
      <x:c r="J22" s="2"/>
    </x:row>
  </x:sheetData>
  <x:dataValidations count="2">
    <x:dataValidation type="decimal" operator="greaterThanOrEqual" sqref="C6:E8">
      <x:formula1>0</x:formula1>
    </x:dataValidation>
    <x:dataValidation type="decimal" operator="greaterThanOrEqual" sqref="D12:D14">
      <x:formula1>0</x:formula1>
    </x:dataValidation>
  </x:dataValidations>
  <x:pageMargins left="0.7" right="0.7" top="0.75" bottom="0.75" header="0.3" footer="0.3"/>
</x:worksheet>
</file>